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F:\HK PRIEVIDZA\Zhromaždenia\Zhromaždenie za 2024\"/>
    </mc:Choice>
  </mc:AlternateContent>
  <xr:revisionPtr revIDLastSave="0" documentId="13_ncr:1_{13DAFEFC-34D1-4D68-BA7C-BAD7F160EE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19" i="1" l="1"/>
  <c r="H12" i="1"/>
  <c r="H29" i="1" l="1"/>
  <c r="H10" i="1"/>
  <c r="H31" i="1" l="1"/>
  <c r="H36" i="1" s="1"/>
  <c r="H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0" authorId="0" shapeId="0" xr:uid="{5F5468B0-2D6E-42E6-890B-BEBD8164B629}">
      <text>
        <r>
          <rPr>
            <sz val="10"/>
            <rFont val="Arial"/>
            <family val="2"/>
            <charset val="238"/>
          </rPr>
          <t>HM PP + prav.odmeny na dohody členov</t>
        </r>
      </text>
    </comment>
    <comment ref="C21" authorId="0" shapeId="0" xr:uid="{BC49E6AB-0EC6-465F-A242-8FBE89E8123C}">
      <text>
        <r>
          <rPr>
            <sz val="10"/>
            <rFont val="Arial"/>
            <family val="2"/>
            <charset val="238"/>
          </rPr>
          <t>Info dá p. Beck</t>
        </r>
      </text>
    </comment>
  </commentList>
</comments>
</file>

<file path=xl/sharedStrings.xml><?xml version="1.0" encoding="utf-8"?>
<sst xmlns="http://schemas.openxmlformats.org/spreadsheetml/2006/main" count="40" uniqueCount="36">
  <si>
    <t>V ý n o s y</t>
  </si>
  <si>
    <t>výnos z nájmu lesa (Ing. Spevár)</t>
  </si>
  <si>
    <t>úroky z fin.prostriedkov v bankách</t>
  </si>
  <si>
    <t>Výnosy z nájmov pozemkov</t>
  </si>
  <si>
    <t>Iné výnosy z hospodárske činnosti</t>
  </si>
  <si>
    <t xml:space="preserve">SPOLU: </t>
  </si>
  <si>
    <t>N á k l a d y</t>
  </si>
  <si>
    <t xml:space="preserve"> </t>
  </si>
  <si>
    <t xml:space="preserve"> - z toho reprezentačné</t>
  </si>
  <si>
    <t xml:space="preserve"> - z toho právne služby (Mgr. Meszároš)</t>
  </si>
  <si>
    <t xml:space="preserve"> - z toho nájom kancelárie</t>
  </si>
  <si>
    <t xml:space="preserve"> - z toho poštovné</t>
  </si>
  <si>
    <t xml:space="preserve"> - z toho mzdy </t>
  </si>
  <si>
    <t xml:space="preserve"> - z toho odmeny (polročné, ročné)</t>
  </si>
  <si>
    <t xml:space="preserve"> - z toho odvody soc.a zdravotné poistenie</t>
  </si>
  <si>
    <t>Ostatné náklady na hosp.činnosť</t>
  </si>
  <si>
    <t>Odpisy majetku a ostatné náklady na činnosť</t>
  </si>
  <si>
    <t>Zrážka dane z úrokov</t>
  </si>
  <si>
    <t>SPOLU:</t>
  </si>
  <si>
    <t>Hospodársky výsledok: výnosy – náklady             pred zdanením:</t>
  </si>
  <si>
    <t>Disponibilný zisk po zdanení</t>
  </si>
  <si>
    <t xml:space="preserve"> - z toho účtovné služby  + účt. Programy</t>
  </si>
  <si>
    <t xml:space="preserve"> - z toho ostatné (internet, tel., Profievidencia)</t>
  </si>
  <si>
    <t>Daň z nehnuteľností + komunálny odpad</t>
  </si>
  <si>
    <t>Finančné náklady + škody</t>
  </si>
  <si>
    <t>Investície</t>
  </si>
  <si>
    <t>Spotrebný materiál,  DHIM                         50x</t>
  </si>
  <si>
    <t>Práce a služby                                               51x</t>
  </si>
  <si>
    <t>Osobné náklady                                            52x</t>
  </si>
  <si>
    <t>Plán 2025</t>
  </si>
  <si>
    <t>Výplata dividend za rok 2025</t>
  </si>
  <si>
    <t>Presun nevypl. dividend z predchádzajúcich rokov</t>
  </si>
  <si>
    <t xml:space="preserve">Finančný a hodpodársky plán na rok 2025  </t>
  </si>
  <si>
    <r>
      <t>Dividendy v prepočte na  m</t>
    </r>
    <r>
      <rPr>
        <vertAlign val="superscript"/>
        <sz val="11"/>
        <color indexed="8"/>
        <rFont val="Times New Roman"/>
        <family val="1"/>
        <charset val="238"/>
      </rPr>
      <t>2</t>
    </r>
  </si>
  <si>
    <t>Prepoklad na výplatu dividend za rok 2025:</t>
  </si>
  <si>
    <t>Horský komposesorát, pozemkové spoločenstvo Prievidza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</si>
</sst>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b/>
      <i/>
      <sz val="10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5" xfId="1" applyFont="1" applyBorder="1"/>
    <xf numFmtId="0" fontId="3" fillId="0" borderId="6" xfId="1" applyFont="1" applyBorder="1"/>
    <xf numFmtId="0" fontId="3" fillId="0" borderId="8" xfId="1" applyFont="1" applyBorder="1"/>
    <xf numFmtId="0" fontId="3" fillId="0" borderId="9" xfId="1" applyFont="1" applyBorder="1"/>
    <xf numFmtId="0" fontId="2" fillId="0" borderId="13" xfId="1" applyFont="1" applyBorder="1"/>
    <xf numFmtId="0" fontId="2" fillId="0" borderId="14" xfId="1" applyFont="1" applyBorder="1"/>
    <xf numFmtId="4" fontId="3" fillId="0" borderId="0" xfId="1" applyNumberFormat="1" applyFont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Alignment="1">
      <alignment horizontal="left"/>
    </xf>
    <xf numFmtId="0" fontId="6" fillId="0" borderId="0" xfId="0" applyFont="1"/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16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5" fillId="0" borderId="12" xfId="1" applyFont="1" applyBorder="1" applyAlignment="1">
      <alignment horizontal="center" vertical="center" textRotation="90"/>
    </xf>
    <xf numFmtId="0" fontId="5" fillId="0" borderId="13" xfId="1" applyFont="1" applyBorder="1" applyAlignment="1">
      <alignment horizontal="center" vertical="center" textRotation="90"/>
    </xf>
    <xf numFmtId="0" fontId="2" fillId="0" borderId="15" xfId="1" applyFont="1" applyBorder="1" applyAlignment="1">
      <alignment horizontal="left"/>
    </xf>
    <xf numFmtId="0" fontId="5" fillId="0" borderId="4" xfId="1" applyFont="1" applyBorder="1" applyAlignment="1">
      <alignment horizontal="center" vertical="center" textRotation="90"/>
    </xf>
    <xf numFmtId="0" fontId="5" fillId="0" borderId="7" xfId="1" applyFont="1" applyBorder="1" applyAlignment="1">
      <alignment horizontal="center" vertical="center" textRotation="90"/>
    </xf>
    <xf numFmtId="0" fontId="5" fillId="0" borderId="10" xfId="1" applyFont="1" applyBorder="1" applyAlignment="1">
      <alignment horizontal="center" vertical="center" textRotation="90"/>
    </xf>
    <xf numFmtId="0" fontId="2" fillId="0" borderId="11" xfId="1" applyFont="1" applyBorder="1" applyAlignment="1">
      <alignment horizontal="left"/>
    </xf>
    <xf numFmtId="4" fontId="2" fillId="0" borderId="18" xfId="1" applyNumberFormat="1" applyFont="1" applyBorder="1" applyAlignment="1">
      <alignment horizontal="center"/>
    </xf>
    <xf numFmtId="0" fontId="2" fillId="0" borderId="20" xfId="1" applyFont="1" applyBorder="1" applyAlignment="1">
      <alignment horizontal="left"/>
    </xf>
    <xf numFmtId="0" fontId="2" fillId="0" borderId="17" xfId="1" applyFont="1" applyBorder="1" applyAlignment="1">
      <alignment horizontal="left"/>
    </xf>
    <xf numFmtId="0" fontId="2" fillId="0" borderId="19" xfId="1" applyFont="1" applyBorder="1" applyAlignment="1">
      <alignment horizontal="center" vertical="center"/>
    </xf>
    <xf numFmtId="4" fontId="3" fillId="0" borderId="21" xfId="1" applyNumberFormat="1" applyFont="1" applyBorder="1" applyAlignment="1">
      <alignment horizontal="center"/>
    </xf>
    <xf numFmtId="4" fontId="3" fillId="0" borderId="22" xfId="1" applyNumberFormat="1" applyFont="1" applyBorder="1" applyAlignment="1">
      <alignment horizontal="center"/>
    </xf>
    <xf numFmtId="4" fontId="2" fillId="0" borderId="23" xfId="1" applyNumberFormat="1" applyFont="1" applyBorder="1" applyAlignment="1">
      <alignment horizontal="center"/>
    </xf>
    <xf numFmtId="4" fontId="2" fillId="0" borderId="24" xfId="1" applyNumberFormat="1" applyFont="1" applyBorder="1" applyAlignment="1">
      <alignment horizontal="center"/>
    </xf>
    <xf numFmtId="4" fontId="2" fillId="0" borderId="22" xfId="1" applyNumberFormat="1" applyFont="1" applyBorder="1" applyAlignment="1">
      <alignment horizontal="center"/>
    </xf>
    <xf numFmtId="4" fontId="2" fillId="0" borderId="25" xfId="1" applyNumberFormat="1" applyFont="1" applyBorder="1" applyAlignment="1">
      <alignment horizontal="center"/>
    </xf>
    <xf numFmtId="4" fontId="2" fillId="0" borderId="19" xfId="1" applyNumberFormat="1" applyFont="1" applyBorder="1" applyAlignment="1">
      <alignment horizontal="center"/>
    </xf>
    <xf numFmtId="0" fontId="11" fillId="0" borderId="0" xfId="1" applyFont="1"/>
    <xf numFmtId="0" fontId="12" fillId="0" borderId="0" xfId="0" applyFont="1"/>
    <xf numFmtId="164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>
      <alignment horizontal="center"/>
    </xf>
    <xf numFmtId="164" fontId="11" fillId="0" borderId="0" xfId="1" applyNumberFormat="1" applyFont="1" applyFill="1" applyAlignment="1">
      <alignment horizontal="center"/>
    </xf>
    <xf numFmtId="165" fontId="11" fillId="0" borderId="0" xfId="1" applyNumberFormat="1" applyFont="1" applyFill="1" applyAlignment="1">
      <alignment horizontal="center"/>
    </xf>
    <xf numFmtId="0" fontId="14" fillId="0" borderId="0" xfId="1" applyFont="1" applyBorder="1" applyAlignment="1"/>
    <xf numFmtId="0" fontId="15" fillId="0" borderId="0" xfId="1" applyFont="1" applyAlignment="1">
      <alignment horizontal="center"/>
    </xf>
  </cellXfs>
  <cellStyles count="2">
    <cellStyle name="Excel Built-in Normal" xfId="1" xr:uid="{0E8E5850-E9E7-4D7B-9EAB-CA0B5FD809A3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0"/>
  <sheetViews>
    <sheetView tabSelected="1" zoomScale="145" zoomScaleNormal="145" workbookViewId="0">
      <selection activeCell="B2" sqref="B2"/>
    </sheetView>
  </sheetViews>
  <sheetFormatPr defaultColWidth="8.7109375" defaultRowHeight="15.75" x14ac:dyDescent="0.25"/>
  <cols>
    <col min="1" max="1" width="8.7109375" style="1"/>
    <col min="2" max="2" width="6.85546875" style="1" customWidth="1"/>
    <col min="3" max="3" width="12" style="1" customWidth="1"/>
    <col min="4" max="4" width="8.7109375" style="1"/>
    <col min="5" max="5" width="9.28515625" style="1" customWidth="1"/>
    <col min="6" max="6" width="8.7109375" style="1"/>
    <col min="7" max="7" width="7.7109375" style="1" customWidth="1"/>
    <col min="8" max="8" width="17.7109375" style="1" customWidth="1"/>
    <col min="9" max="9" width="8.7109375" style="1"/>
    <col min="10" max="10" width="10" style="1" customWidth="1"/>
    <col min="11" max="11" width="10.140625" style="1" bestFit="1" customWidth="1"/>
    <col min="12" max="12" width="8.7109375" style="1"/>
    <col min="13" max="13" width="12.5703125" style="1" customWidth="1"/>
    <col min="14" max="257" width="8.7109375" style="1"/>
    <col min="258" max="258" width="6.85546875" style="1" customWidth="1"/>
    <col min="259" max="259" width="12" style="1" customWidth="1"/>
    <col min="260" max="260" width="8.7109375" style="1"/>
    <col min="261" max="261" width="9.28515625" style="1" customWidth="1"/>
    <col min="262" max="263" width="8.7109375" style="1"/>
    <col min="264" max="264" width="17" style="1" customWidth="1"/>
    <col min="265" max="268" width="8.7109375" style="1"/>
    <col min="269" max="269" width="12.5703125" style="1" customWidth="1"/>
    <col min="270" max="513" width="8.7109375" style="1"/>
    <col min="514" max="514" width="6.85546875" style="1" customWidth="1"/>
    <col min="515" max="515" width="12" style="1" customWidth="1"/>
    <col min="516" max="516" width="8.7109375" style="1"/>
    <col min="517" max="517" width="9.28515625" style="1" customWidth="1"/>
    <col min="518" max="519" width="8.7109375" style="1"/>
    <col min="520" max="520" width="17" style="1" customWidth="1"/>
    <col min="521" max="524" width="8.7109375" style="1"/>
    <col min="525" max="525" width="12.5703125" style="1" customWidth="1"/>
    <col min="526" max="769" width="8.7109375" style="1"/>
    <col min="770" max="770" width="6.85546875" style="1" customWidth="1"/>
    <col min="771" max="771" width="12" style="1" customWidth="1"/>
    <col min="772" max="772" width="8.7109375" style="1"/>
    <col min="773" max="773" width="9.28515625" style="1" customWidth="1"/>
    <col min="774" max="775" width="8.7109375" style="1"/>
    <col min="776" max="776" width="17" style="1" customWidth="1"/>
    <col min="777" max="780" width="8.7109375" style="1"/>
    <col min="781" max="781" width="12.5703125" style="1" customWidth="1"/>
    <col min="782" max="1025" width="8.7109375" style="1"/>
    <col min="1026" max="1026" width="6.85546875" style="1" customWidth="1"/>
    <col min="1027" max="1027" width="12" style="1" customWidth="1"/>
    <col min="1028" max="1028" width="8.7109375" style="1"/>
    <col min="1029" max="1029" width="9.28515625" style="1" customWidth="1"/>
    <col min="1030" max="1031" width="8.7109375" style="1"/>
    <col min="1032" max="1032" width="17" style="1" customWidth="1"/>
    <col min="1033" max="1036" width="8.7109375" style="1"/>
    <col min="1037" max="1037" width="12.5703125" style="1" customWidth="1"/>
    <col min="1038" max="1281" width="8.7109375" style="1"/>
    <col min="1282" max="1282" width="6.85546875" style="1" customWidth="1"/>
    <col min="1283" max="1283" width="12" style="1" customWidth="1"/>
    <col min="1284" max="1284" width="8.7109375" style="1"/>
    <col min="1285" max="1285" width="9.28515625" style="1" customWidth="1"/>
    <col min="1286" max="1287" width="8.7109375" style="1"/>
    <col min="1288" max="1288" width="17" style="1" customWidth="1"/>
    <col min="1289" max="1292" width="8.7109375" style="1"/>
    <col min="1293" max="1293" width="12.5703125" style="1" customWidth="1"/>
    <col min="1294" max="1537" width="8.7109375" style="1"/>
    <col min="1538" max="1538" width="6.85546875" style="1" customWidth="1"/>
    <col min="1539" max="1539" width="12" style="1" customWidth="1"/>
    <col min="1540" max="1540" width="8.7109375" style="1"/>
    <col min="1541" max="1541" width="9.28515625" style="1" customWidth="1"/>
    <col min="1542" max="1543" width="8.7109375" style="1"/>
    <col min="1544" max="1544" width="17" style="1" customWidth="1"/>
    <col min="1545" max="1548" width="8.7109375" style="1"/>
    <col min="1549" max="1549" width="12.5703125" style="1" customWidth="1"/>
    <col min="1550" max="1793" width="8.7109375" style="1"/>
    <col min="1794" max="1794" width="6.85546875" style="1" customWidth="1"/>
    <col min="1795" max="1795" width="12" style="1" customWidth="1"/>
    <col min="1796" max="1796" width="8.7109375" style="1"/>
    <col min="1797" max="1797" width="9.28515625" style="1" customWidth="1"/>
    <col min="1798" max="1799" width="8.7109375" style="1"/>
    <col min="1800" max="1800" width="17" style="1" customWidth="1"/>
    <col min="1801" max="1804" width="8.7109375" style="1"/>
    <col min="1805" max="1805" width="12.5703125" style="1" customWidth="1"/>
    <col min="1806" max="2049" width="8.7109375" style="1"/>
    <col min="2050" max="2050" width="6.85546875" style="1" customWidth="1"/>
    <col min="2051" max="2051" width="12" style="1" customWidth="1"/>
    <col min="2052" max="2052" width="8.7109375" style="1"/>
    <col min="2053" max="2053" width="9.28515625" style="1" customWidth="1"/>
    <col min="2054" max="2055" width="8.7109375" style="1"/>
    <col min="2056" max="2056" width="17" style="1" customWidth="1"/>
    <col min="2057" max="2060" width="8.7109375" style="1"/>
    <col min="2061" max="2061" width="12.5703125" style="1" customWidth="1"/>
    <col min="2062" max="2305" width="8.7109375" style="1"/>
    <col min="2306" max="2306" width="6.85546875" style="1" customWidth="1"/>
    <col min="2307" max="2307" width="12" style="1" customWidth="1"/>
    <col min="2308" max="2308" width="8.7109375" style="1"/>
    <col min="2309" max="2309" width="9.28515625" style="1" customWidth="1"/>
    <col min="2310" max="2311" width="8.7109375" style="1"/>
    <col min="2312" max="2312" width="17" style="1" customWidth="1"/>
    <col min="2313" max="2316" width="8.7109375" style="1"/>
    <col min="2317" max="2317" width="12.5703125" style="1" customWidth="1"/>
    <col min="2318" max="2561" width="8.7109375" style="1"/>
    <col min="2562" max="2562" width="6.85546875" style="1" customWidth="1"/>
    <col min="2563" max="2563" width="12" style="1" customWidth="1"/>
    <col min="2564" max="2564" width="8.7109375" style="1"/>
    <col min="2565" max="2565" width="9.28515625" style="1" customWidth="1"/>
    <col min="2566" max="2567" width="8.7109375" style="1"/>
    <col min="2568" max="2568" width="17" style="1" customWidth="1"/>
    <col min="2569" max="2572" width="8.7109375" style="1"/>
    <col min="2573" max="2573" width="12.5703125" style="1" customWidth="1"/>
    <col min="2574" max="2817" width="8.7109375" style="1"/>
    <col min="2818" max="2818" width="6.85546875" style="1" customWidth="1"/>
    <col min="2819" max="2819" width="12" style="1" customWidth="1"/>
    <col min="2820" max="2820" width="8.7109375" style="1"/>
    <col min="2821" max="2821" width="9.28515625" style="1" customWidth="1"/>
    <col min="2822" max="2823" width="8.7109375" style="1"/>
    <col min="2824" max="2824" width="17" style="1" customWidth="1"/>
    <col min="2825" max="2828" width="8.7109375" style="1"/>
    <col min="2829" max="2829" width="12.5703125" style="1" customWidth="1"/>
    <col min="2830" max="3073" width="8.7109375" style="1"/>
    <col min="3074" max="3074" width="6.85546875" style="1" customWidth="1"/>
    <col min="3075" max="3075" width="12" style="1" customWidth="1"/>
    <col min="3076" max="3076" width="8.7109375" style="1"/>
    <col min="3077" max="3077" width="9.28515625" style="1" customWidth="1"/>
    <col min="3078" max="3079" width="8.7109375" style="1"/>
    <col min="3080" max="3080" width="17" style="1" customWidth="1"/>
    <col min="3081" max="3084" width="8.7109375" style="1"/>
    <col min="3085" max="3085" width="12.5703125" style="1" customWidth="1"/>
    <col min="3086" max="3329" width="8.7109375" style="1"/>
    <col min="3330" max="3330" width="6.85546875" style="1" customWidth="1"/>
    <col min="3331" max="3331" width="12" style="1" customWidth="1"/>
    <col min="3332" max="3332" width="8.7109375" style="1"/>
    <col min="3333" max="3333" width="9.28515625" style="1" customWidth="1"/>
    <col min="3334" max="3335" width="8.7109375" style="1"/>
    <col min="3336" max="3336" width="17" style="1" customWidth="1"/>
    <col min="3337" max="3340" width="8.7109375" style="1"/>
    <col min="3341" max="3341" width="12.5703125" style="1" customWidth="1"/>
    <col min="3342" max="3585" width="8.7109375" style="1"/>
    <col min="3586" max="3586" width="6.85546875" style="1" customWidth="1"/>
    <col min="3587" max="3587" width="12" style="1" customWidth="1"/>
    <col min="3588" max="3588" width="8.7109375" style="1"/>
    <col min="3589" max="3589" width="9.28515625" style="1" customWidth="1"/>
    <col min="3590" max="3591" width="8.7109375" style="1"/>
    <col min="3592" max="3592" width="17" style="1" customWidth="1"/>
    <col min="3593" max="3596" width="8.7109375" style="1"/>
    <col min="3597" max="3597" width="12.5703125" style="1" customWidth="1"/>
    <col min="3598" max="3841" width="8.7109375" style="1"/>
    <col min="3842" max="3842" width="6.85546875" style="1" customWidth="1"/>
    <col min="3843" max="3843" width="12" style="1" customWidth="1"/>
    <col min="3844" max="3844" width="8.7109375" style="1"/>
    <col min="3845" max="3845" width="9.28515625" style="1" customWidth="1"/>
    <col min="3846" max="3847" width="8.7109375" style="1"/>
    <col min="3848" max="3848" width="17" style="1" customWidth="1"/>
    <col min="3849" max="3852" width="8.7109375" style="1"/>
    <col min="3853" max="3853" width="12.5703125" style="1" customWidth="1"/>
    <col min="3854" max="4097" width="8.7109375" style="1"/>
    <col min="4098" max="4098" width="6.85546875" style="1" customWidth="1"/>
    <col min="4099" max="4099" width="12" style="1" customWidth="1"/>
    <col min="4100" max="4100" width="8.7109375" style="1"/>
    <col min="4101" max="4101" width="9.28515625" style="1" customWidth="1"/>
    <col min="4102" max="4103" width="8.7109375" style="1"/>
    <col min="4104" max="4104" width="17" style="1" customWidth="1"/>
    <col min="4105" max="4108" width="8.7109375" style="1"/>
    <col min="4109" max="4109" width="12.5703125" style="1" customWidth="1"/>
    <col min="4110" max="4353" width="8.7109375" style="1"/>
    <col min="4354" max="4354" width="6.85546875" style="1" customWidth="1"/>
    <col min="4355" max="4355" width="12" style="1" customWidth="1"/>
    <col min="4356" max="4356" width="8.7109375" style="1"/>
    <col min="4357" max="4357" width="9.28515625" style="1" customWidth="1"/>
    <col min="4358" max="4359" width="8.7109375" style="1"/>
    <col min="4360" max="4360" width="17" style="1" customWidth="1"/>
    <col min="4361" max="4364" width="8.7109375" style="1"/>
    <col min="4365" max="4365" width="12.5703125" style="1" customWidth="1"/>
    <col min="4366" max="4609" width="8.7109375" style="1"/>
    <col min="4610" max="4610" width="6.85546875" style="1" customWidth="1"/>
    <col min="4611" max="4611" width="12" style="1" customWidth="1"/>
    <col min="4612" max="4612" width="8.7109375" style="1"/>
    <col min="4613" max="4613" width="9.28515625" style="1" customWidth="1"/>
    <col min="4614" max="4615" width="8.7109375" style="1"/>
    <col min="4616" max="4616" width="17" style="1" customWidth="1"/>
    <col min="4617" max="4620" width="8.7109375" style="1"/>
    <col min="4621" max="4621" width="12.5703125" style="1" customWidth="1"/>
    <col min="4622" max="4865" width="8.7109375" style="1"/>
    <col min="4866" max="4866" width="6.85546875" style="1" customWidth="1"/>
    <col min="4867" max="4867" width="12" style="1" customWidth="1"/>
    <col min="4868" max="4868" width="8.7109375" style="1"/>
    <col min="4869" max="4869" width="9.28515625" style="1" customWidth="1"/>
    <col min="4870" max="4871" width="8.7109375" style="1"/>
    <col min="4872" max="4872" width="17" style="1" customWidth="1"/>
    <col min="4873" max="4876" width="8.7109375" style="1"/>
    <col min="4877" max="4877" width="12.5703125" style="1" customWidth="1"/>
    <col min="4878" max="5121" width="8.7109375" style="1"/>
    <col min="5122" max="5122" width="6.85546875" style="1" customWidth="1"/>
    <col min="5123" max="5123" width="12" style="1" customWidth="1"/>
    <col min="5124" max="5124" width="8.7109375" style="1"/>
    <col min="5125" max="5125" width="9.28515625" style="1" customWidth="1"/>
    <col min="5126" max="5127" width="8.7109375" style="1"/>
    <col min="5128" max="5128" width="17" style="1" customWidth="1"/>
    <col min="5129" max="5132" width="8.7109375" style="1"/>
    <col min="5133" max="5133" width="12.5703125" style="1" customWidth="1"/>
    <col min="5134" max="5377" width="8.7109375" style="1"/>
    <col min="5378" max="5378" width="6.85546875" style="1" customWidth="1"/>
    <col min="5379" max="5379" width="12" style="1" customWidth="1"/>
    <col min="5380" max="5380" width="8.7109375" style="1"/>
    <col min="5381" max="5381" width="9.28515625" style="1" customWidth="1"/>
    <col min="5382" max="5383" width="8.7109375" style="1"/>
    <col min="5384" max="5384" width="17" style="1" customWidth="1"/>
    <col min="5385" max="5388" width="8.7109375" style="1"/>
    <col min="5389" max="5389" width="12.5703125" style="1" customWidth="1"/>
    <col min="5390" max="5633" width="8.7109375" style="1"/>
    <col min="5634" max="5634" width="6.85546875" style="1" customWidth="1"/>
    <col min="5635" max="5635" width="12" style="1" customWidth="1"/>
    <col min="5636" max="5636" width="8.7109375" style="1"/>
    <col min="5637" max="5637" width="9.28515625" style="1" customWidth="1"/>
    <col min="5638" max="5639" width="8.7109375" style="1"/>
    <col min="5640" max="5640" width="17" style="1" customWidth="1"/>
    <col min="5641" max="5644" width="8.7109375" style="1"/>
    <col min="5645" max="5645" width="12.5703125" style="1" customWidth="1"/>
    <col min="5646" max="5889" width="8.7109375" style="1"/>
    <col min="5890" max="5890" width="6.85546875" style="1" customWidth="1"/>
    <col min="5891" max="5891" width="12" style="1" customWidth="1"/>
    <col min="5892" max="5892" width="8.7109375" style="1"/>
    <col min="5893" max="5893" width="9.28515625" style="1" customWidth="1"/>
    <col min="5894" max="5895" width="8.7109375" style="1"/>
    <col min="5896" max="5896" width="17" style="1" customWidth="1"/>
    <col min="5897" max="5900" width="8.7109375" style="1"/>
    <col min="5901" max="5901" width="12.5703125" style="1" customWidth="1"/>
    <col min="5902" max="6145" width="8.7109375" style="1"/>
    <col min="6146" max="6146" width="6.85546875" style="1" customWidth="1"/>
    <col min="6147" max="6147" width="12" style="1" customWidth="1"/>
    <col min="6148" max="6148" width="8.7109375" style="1"/>
    <col min="6149" max="6149" width="9.28515625" style="1" customWidth="1"/>
    <col min="6150" max="6151" width="8.7109375" style="1"/>
    <col min="6152" max="6152" width="17" style="1" customWidth="1"/>
    <col min="6153" max="6156" width="8.7109375" style="1"/>
    <col min="6157" max="6157" width="12.5703125" style="1" customWidth="1"/>
    <col min="6158" max="6401" width="8.7109375" style="1"/>
    <col min="6402" max="6402" width="6.85546875" style="1" customWidth="1"/>
    <col min="6403" max="6403" width="12" style="1" customWidth="1"/>
    <col min="6404" max="6404" width="8.7109375" style="1"/>
    <col min="6405" max="6405" width="9.28515625" style="1" customWidth="1"/>
    <col min="6406" max="6407" width="8.7109375" style="1"/>
    <col min="6408" max="6408" width="17" style="1" customWidth="1"/>
    <col min="6409" max="6412" width="8.7109375" style="1"/>
    <col min="6413" max="6413" width="12.5703125" style="1" customWidth="1"/>
    <col min="6414" max="6657" width="8.7109375" style="1"/>
    <col min="6658" max="6658" width="6.85546875" style="1" customWidth="1"/>
    <col min="6659" max="6659" width="12" style="1" customWidth="1"/>
    <col min="6660" max="6660" width="8.7109375" style="1"/>
    <col min="6661" max="6661" width="9.28515625" style="1" customWidth="1"/>
    <col min="6662" max="6663" width="8.7109375" style="1"/>
    <col min="6664" max="6664" width="17" style="1" customWidth="1"/>
    <col min="6665" max="6668" width="8.7109375" style="1"/>
    <col min="6669" max="6669" width="12.5703125" style="1" customWidth="1"/>
    <col min="6670" max="6913" width="8.7109375" style="1"/>
    <col min="6914" max="6914" width="6.85546875" style="1" customWidth="1"/>
    <col min="6915" max="6915" width="12" style="1" customWidth="1"/>
    <col min="6916" max="6916" width="8.7109375" style="1"/>
    <col min="6917" max="6917" width="9.28515625" style="1" customWidth="1"/>
    <col min="6918" max="6919" width="8.7109375" style="1"/>
    <col min="6920" max="6920" width="17" style="1" customWidth="1"/>
    <col min="6921" max="6924" width="8.7109375" style="1"/>
    <col min="6925" max="6925" width="12.5703125" style="1" customWidth="1"/>
    <col min="6926" max="7169" width="8.7109375" style="1"/>
    <col min="7170" max="7170" width="6.85546875" style="1" customWidth="1"/>
    <col min="7171" max="7171" width="12" style="1" customWidth="1"/>
    <col min="7172" max="7172" width="8.7109375" style="1"/>
    <col min="7173" max="7173" width="9.28515625" style="1" customWidth="1"/>
    <col min="7174" max="7175" width="8.7109375" style="1"/>
    <col min="7176" max="7176" width="17" style="1" customWidth="1"/>
    <col min="7177" max="7180" width="8.7109375" style="1"/>
    <col min="7181" max="7181" width="12.5703125" style="1" customWidth="1"/>
    <col min="7182" max="7425" width="8.7109375" style="1"/>
    <col min="7426" max="7426" width="6.85546875" style="1" customWidth="1"/>
    <col min="7427" max="7427" width="12" style="1" customWidth="1"/>
    <col min="7428" max="7428" width="8.7109375" style="1"/>
    <col min="7429" max="7429" width="9.28515625" style="1" customWidth="1"/>
    <col min="7430" max="7431" width="8.7109375" style="1"/>
    <col min="7432" max="7432" width="17" style="1" customWidth="1"/>
    <col min="7433" max="7436" width="8.7109375" style="1"/>
    <col min="7437" max="7437" width="12.5703125" style="1" customWidth="1"/>
    <col min="7438" max="7681" width="8.7109375" style="1"/>
    <col min="7682" max="7682" width="6.85546875" style="1" customWidth="1"/>
    <col min="7683" max="7683" width="12" style="1" customWidth="1"/>
    <col min="7684" max="7684" width="8.7109375" style="1"/>
    <col min="7685" max="7685" width="9.28515625" style="1" customWidth="1"/>
    <col min="7686" max="7687" width="8.7109375" style="1"/>
    <col min="7688" max="7688" width="17" style="1" customWidth="1"/>
    <col min="7689" max="7692" width="8.7109375" style="1"/>
    <col min="7693" max="7693" width="12.5703125" style="1" customWidth="1"/>
    <col min="7694" max="7937" width="8.7109375" style="1"/>
    <col min="7938" max="7938" width="6.85546875" style="1" customWidth="1"/>
    <col min="7939" max="7939" width="12" style="1" customWidth="1"/>
    <col min="7940" max="7940" width="8.7109375" style="1"/>
    <col min="7941" max="7941" width="9.28515625" style="1" customWidth="1"/>
    <col min="7942" max="7943" width="8.7109375" style="1"/>
    <col min="7944" max="7944" width="17" style="1" customWidth="1"/>
    <col min="7945" max="7948" width="8.7109375" style="1"/>
    <col min="7949" max="7949" width="12.5703125" style="1" customWidth="1"/>
    <col min="7950" max="8193" width="8.7109375" style="1"/>
    <col min="8194" max="8194" width="6.85546875" style="1" customWidth="1"/>
    <col min="8195" max="8195" width="12" style="1" customWidth="1"/>
    <col min="8196" max="8196" width="8.7109375" style="1"/>
    <col min="8197" max="8197" width="9.28515625" style="1" customWidth="1"/>
    <col min="8198" max="8199" width="8.7109375" style="1"/>
    <col min="8200" max="8200" width="17" style="1" customWidth="1"/>
    <col min="8201" max="8204" width="8.7109375" style="1"/>
    <col min="8205" max="8205" width="12.5703125" style="1" customWidth="1"/>
    <col min="8206" max="8449" width="8.7109375" style="1"/>
    <col min="8450" max="8450" width="6.85546875" style="1" customWidth="1"/>
    <col min="8451" max="8451" width="12" style="1" customWidth="1"/>
    <col min="8452" max="8452" width="8.7109375" style="1"/>
    <col min="8453" max="8453" width="9.28515625" style="1" customWidth="1"/>
    <col min="8454" max="8455" width="8.7109375" style="1"/>
    <col min="8456" max="8456" width="17" style="1" customWidth="1"/>
    <col min="8457" max="8460" width="8.7109375" style="1"/>
    <col min="8461" max="8461" width="12.5703125" style="1" customWidth="1"/>
    <col min="8462" max="8705" width="8.7109375" style="1"/>
    <col min="8706" max="8706" width="6.85546875" style="1" customWidth="1"/>
    <col min="8707" max="8707" width="12" style="1" customWidth="1"/>
    <col min="8708" max="8708" width="8.7109375" style="1"/>
    <col min="8709" max="8709" width="9.28515625" style="1" customWidth="1"/>
    <col min="8710" max="8711" width="8.7109375" style="1"/>
    <col min="8712" max="8712" width="17" style="1" customWidth="1"/>
    <col min="8713" max="8716" width="8.7109375" style="1"/>
    <col min="8717" max="8717" width="12.5703125" style="1" customWidth="1"/>
    <col min="8718" max="8961" width="8.7109375" style="1"/>
    <col min="8962" max="8962" width="6.85546875" style="1" customWidth="1"/>
    <col min="8963" max="8963" width="12" style="1" customWidth="1"/>
    <col min="8964" max="8964" width="8.7109375" style="1"/>
    <col min="8965" max="8965" width="9.28515625" style="1" customWidth="1"/>
    <col min="8966" max="8967" width="8.7109375" style="1"/>
    <col min="8968" max="8968" width="17" style="1" customWidth="1"/>
    <col min="8969" max="8972" width="8.7109375" style="1"/>
    <col min="8973" max="8973" width="12.5703125" style="1" customWidth="1"/>
    <col min="8974" max="9217" width="8.7109375" style="1"/>
    <col min="9218" max="9218" width="6.85546875" style="1" customWidth="1"/>
    <col min="9219" max="9219" width="12" style="1" customWidth="1"/>
    <col min="9220" max="9220" width="8.7109375" style="1"/>
    <col min="9221" max="9221" width="9.28515625" style="1" customWidth="1"/>
    <col min="9222" max="9223" width="8.7109375" style="1"/>
    <col min="9224" max="9224" width="17" style="1" customWidth="1"/>
    <col min="9225" max="9228" width="8.7109375" style="1"/>
    <col min="9229" max="9229" width="12.5703125" style="1" customWidth="1"/>
    <col min="9230" max="9473" width="8.7109375" style="1"/>
    <col min="9474" max="9474" width="6.85546875" style="1" customWidth="1"/>
    <col min="9475" max="9475" width="12" style="1" customWidth="1"/>
    <col min="9476" max="9476" width="8.7109375" style="1"/>
    <col min="9477" max="9477" width="9.28515625" style="1" customWidth="1"/>
    <col min="9478" max="9479" width="8.7109375" style="1"/>
    <col min="9480" max="9480" width="17" style="1" customWidth="1"/>
    <col min="9481" max="9484" width="8.7109375" style="1"/>
    <col min="9485" max="9485" width="12.5703125" style="1" customWidth="1"/>
    <col min="9486" max="9729" width="8.7109375" style="1"/>
    <col min="9730" max="9730" width="6.85546875" style="1" customWidth="1"/>
    <col min="9731" max="9731" width="12" style="1" customWidth="1"/>
    <col min="9732" max="9732" width="8.7109375" style="1"/>
    <col min="9733" max="9733" width="9.28515625" style="1" customWidth="1"/>
    <col min="9734" max="9735" width="8.7109375" style="1"/>
    <col min="9736" max="9736" width="17" style="1" customWidth="1"/>
    <col min="9737" max="9740" width="8.7109375" style="1"/>
    <col min="9741" max="9741" width="12.5703125" style="1" customWidth="1"/>
    <col min="9742" max="9985" width="8.7109375" style="1"/>
    <col min="9986" max="9986" width="6.85546875" style="1" customWidth="1"/>
    <col min="9987" max="9987" width="12" style="1" customWidth="1"/>
    <col min="9988" max="9988" width="8.7109375" style="1"/>
    <col min="9989" max="9989" width="9.28515625" style="1" customWidth="1"/>
    <col min="9990" max="9991" width="8.7109375" style="1"/>
    <col min="9992" max="9992" width="17" style="1" customWidth="1"/>
    <col min="9993" max="9996" width="8.7109375" style="1"/>
    <col min="9997" max="9997" width="12.5703125" style="1" customWidth="1"/>
    <col min="9998" max="10241" width="8.7109375" style="1"/>
    <col min="10242" max="10242" width="6.85546875" style="1" customWidth="1"/>
    <col min="10243" max="10243" width="12" style="1" customWidth="1"/>
    <col min="10244" max="10244" width="8.7109375" style="1"/>
    <col min="10245" max="10245" width="9.28515625" style="1" customWidth="1"/>
    <col min="10246" max="10247" width="8.7109375" style="1"/>
    <col min="10248" max="10248" width="17" style="1" customWidth="1"/>
    <col min="10249" max="10252" width="8.7109375" style="1"/>
    <col min="10253" max="10253" width="12.5703125" style="1" customWidth="1"/>
    <col min="10254" max="10497" width="8.7109375" style="1"/>
    <col min="10498" max="10498" width="6.85546875" style="1" customWidth="1"/>
    <col min="10499" max="10499" width="12" style="1" customWidth="1"/>
    <col min="10500" max="10500" width="8.7109375" style="1"/>
    <col min="10501" max="10501" width="9.28515625" style="1" customWidth="1"/>
    <col min="10502" max="10503" width="8.7109375" style="1"/>
    <col min="10504" max="10504" width="17" style="1" customWidth="1"/>
    <col min="10505" max="10508" width="8.7109375" style="1"/>
    <col min="10509" max="10509" width="12.5703125" style="1" customWidth="1"/>
    <col min="10510" max="10753" width="8.7109375" style="1"/>
    <col min="10754" max="10754" width="6.85546875" style="1" customWidth="1"/>
    <col min="10755" max="10755" width="12" style="1" customWidth="1"/>
    <col min="10756" max="10756" width="8.7109375" style="1"/>
    <col min="10757" max="10757" width="9.28515625" style="1" customWidth="1"/>
    <col min="10758" max="10759" width="8.7109375" style="1"/>
    <col min="10760" max="10760" width="17" style="1" customWidth="1"/>
    <col min="10761" max="10764" width="8.7109375" style="1"/>
    <col min="10765" max="10765" width="12.5703125" style="1" customWidth="1"/>
    <col min="10766" max="11009" width="8.7109375" style="1"/>
    <col min="11010" max="11010" width="6.85546875" style="1" customWidth="1"/>
    <col min="11011" max="11011" width="12" style="1" customWidth="1"/>
    <col min="11012" max="11012" width="8.7109375" style="1"/>
    <col min="11013" max="11013" width="9.28515625" style="1" customWidth="1"/>
    <col min="11014" max="11015" width="8.7109375" style="1"/>
    <col min="11016" max="11016" width="17" style="1" customWidth="1"/>
    <col min="11017" max="11020" width="8.7109375" style="1"/>
    <col min="11021" max="11021" width="12.5703125" style="1" customWidth="1"/>
    <col min="11022" max="11265" width="8.7109375" style="1"/>
    <col min="11266" max="11266" width="6.85546875" style="1" customWidth="1"/>
    <col min="11267" max="11267" width="12" style="1" customWidth="1"/>
    <col min="11268" max="11268" width="8.7109375" style="1"/>
    <col min="11269" max="11269" width="9.28515625" style="1" customWidth="1"/>
    <col min="11270" max="11271" width="8.7109375" style="1"/>
    <col min="11272" max="11272" width="17" style="1" customWidth="1"/>
    <col min="11273" max="11276" width="8.7109375" style="1"/>
    <col min="11277" max="11277" width="12.5703125" style="1" customWidth="1"/>
    <col min="11278" max="11521" width="8.7109375" style="1"/>
    <col min="11522" max="11522" width="6.85546875" style="1" customWidth="1"/>
    <col min="11523" max="11523" width="12" style="1" customWidth="1"/>
    <col min="11524" max="11524" width="8.7109375" style="1"/>
    <col min="11525" max="11525" width="9.28515625" style="1" customWidth="1"/>
    <col min="11526" max="11527" width="8.7109375" style="1"/>
    <col min="11528" max="11528" width="17" style="1" customWidth="1"/>
    <col min="11529" max="11532" width="8.7109375" style="1"/>
    <col min="11533" max="11533" width="12.5703125" style="1" customWidth="1"/>
    <col min="11534" max="11777" width="8.7109375" style="1"/>
    <col min="11778" max="11778" width="6.85546875" style="1" customWidth="1"/>
    <col min="11779" max="11779" width="12" style="1" customWidth="1"/>
    <col min="11780" max="11780" width="8.7109375" style="1"/>
    <col min="11781" max="11781" width="9.28515625" style="1" customWidth="1"/>
    <col min="11782" max="11783" width="8.7109375" style="1"/>
    <col min="11784" max="11784" width="17" style="1" customWidth="1"/>
    <col min="11785" max="11788" width="8.7109375" style="1"/>
    <col min="11789" max="11789" width="12.5703125" style="1" customWidth="1"/>
    <col min="11790" max="12033" width="8.7109375" style="1"/>
    <col min="12034" max="12034" width="6.85546875" style="1" customWidth="1"/>
    <col min="12035" max="12035" width="12" style="1" customWidth="1"/>
    <col min="12036" max="12036" width="8.7109375" style="1"/>
    <col min="12037" max="12037" width="9.28515625" style="1" customWidth="1"/>
    <col min="12038" max="12039" width="8.7109375" style="1"/>
    <col min="12040" max="12040" width="17" style="1" customWidth="1"/>
    <col min="12041" max="12044" width="8.7109375" style="1"/>
    <col min="12045" max="12045" width="12.5703125" style="1" customWidth="1"/>
    <col min="12046" max="12289" width="8.7109375" style="1"/>
    <col min="12290" max="12290" width="6.85546875" style="1" customWidth="1"/>
    <col min="12291" max="12291" width="12" style="1" customWidth="1"/>
    <col min="12292" max="12292" width="8.7109375" style="1"/>
    <col min="12293" max="12293" width="9.28515625" style="1" customWidth="1"/>
    <col min="12294" max="12295" width="8.7109375" style="1"/>
    <col min="12296" max="12296" width="17" style="1" customWidth="1"/>
    <col min="12297" max="12300" width="8.7109375" style="1"/>
    <col min="12301" max="12301" width="12.5703125" style="1" customWidth="1"/>
    <col min="12302" max="12545" width="8.7109375" style="1"/>
    <col min="12546" max="12546" width="6.85546875" style="1" customWidth="1"/>
    <col min="12547" max="12547" width="12" style="1" customWidth="1"/>
    <col min="12548" max="12548" width="8.7109375" style="1"/>
    <col min="12549" max="12549" width="9.28515625" style="1" customWidth="1"/>
    <col min="12550" max="12551" width="8.7109375" style="1"/>
    <col min="12552" max="12552" width="17" style="1" customWidth="1"/>
    <col min="12553" max="12556" width="8.7109375" style="1"/>
    <col min="12557" max="12557" width="12.5703125" style="1" customWidth="1"/>
    <col min="12558" max="12801" width="8.7109375" style="1"/>
    <col min="12802" max="12802" width="6.85546875" style="1" customWidth="1"/>
    <col min="12803" max="12803" width="12" style="1" customWidth="1"/>
    <col min="12804" max="12804" width="8.7109375" style="1"/>
    <col min="12805" max="12805" width="9.28515625" style="1" customWidth="1"/>
    <col min="12806" max="12807" width="8.7109375" style="1"/>
    <col min="12808" max="12808" width="17" style="1" customWidth="1"/>
    <col min="12809" max="12812" width="8.7109375" style="1"/>
    <col min="12813" max="12813" width="12.5703125" style="1" customWidth="1"/>
    <col min="12814" max="13057" width="8.7109375" style="1"/>
    <col min="13058" max="13058" width="6.85546875" style="1" customWidth="1"/>
    <col min="13059" max="13059" width="12" style="1" customWidth="1"/>
    <col min="13060" max="13060" width="8.7109375" style="1"/>
    <col min="13061" max="13061" width="9.28515625" style="1" customWidth="1"/>
    <col min="13062" max="13063" width="8.7109375" style="1"/>
    <col min="13064" max="13064" width="17" style="1" customWidth="1"/>
    <col min="13065" max="13068" width="8.7109375" style="1"/>
    <col min="13069" max="13069" width="12.5703125" style="1" customWidth="1"/>
    <col min="13070" max="13313" width="8.7109375" style="1"/>
    <col min="13314" max="13314" width="6.85546875" style="1" customWidth="1"/>
    <col min="13315" max="13315" width="12" style="1" customWidth="1"/>
    <col min="13316" max="13316" width="8.7109375" style="1"/>
    <col min="13317" max="13317" width="9.28515625" style="1" customWidth="1"/>
    <col min="13318" max="13319" width="8.7109375" style="1"/>
    <col min="13320" max="13320" width="17" style="1" customWidth="1"/>
    <col min="13321" max="13324" width="8.7109375" style="1"/>
    <col min="13325" max="13325" width="12.5703125" style="1" customWidth="1"/>
    <col min="13326" max="13569" width="8.7109375" style="1"/>
    <col min="13570" max="13570" width="6.85546875" style="1" customWidth="1"/>
    <col min="13571" max="13571" width="12" style="1" customWidth="1"/>
    <col min="13572" max="13572" width="8.7109375" style="1"/>
    <col min="13573" max="13573" width="9.28515625" style="1" customWidth="1"/>
    <col min="13574" max="13575" width="8.7109375" style="1"/>
    <col min="13576" max="13576" width="17" style="1" customWidth="1"/>
    <col min="13577" max="13580" width="8.7109375" style="1"/>
    <col min="13581" max="13581" width="12.5703125" style="1" customWidth="1"/>
    <col min="13582" max="13825" width="8.7109375" style="1"/>
    <col min="13826" max="13826" width="6.85546875" style="1" customWidth="1"/>
    <col min="13827" max="13827" width="12" style="1" customWidth="1"/>
    <col min="13828" max="13828" width="8.7109375" style="1"/>
    <col min="13829" max="13829" width="9.28515625" style="1" customWidth="1"/>
    <col min="13830" max="13831" width="8.7109375" style="1"/>
    <col min="13832" max="13832" width="17" style="1" customWidth="1"/>
    <col min="13833" max="13836" width="8.7109375" style="1"/>
    <col min="13837" max="13837" width="12.5703125" style="1" customWidth="1"/>
    <col min="13838" max="14081" width="8.7109375" style="1"/>
    <col min="14082" max="14082" width="6.85546875" style="1" customWidth="1"/>
    <col min="14083" max="14083" width="12" style="1" customWidth="1"/>
    <col min="14084" max="14084" width="8.7109375" style="1"/>
    <col min="14085" max="14085" width="9.28515625" style="1" customWidth="1"/>
    <col min="14086" max="14087" width="8.7109375" style="1"/>
    <col min="14088" max="14088" width="17" style="1" customWidth="1"/>
    <col min="14089" max="14092" width="8.7109375" style="1"/>
    <col min="14093" max="14093" width="12.5703125" style="1" customWidth="1"/>
    <col min="14094" max="14337" width="8.7109375" style="1"/>
    <col min="14338" max="14338" width="6.85546875" style="1" customWidth="1"/>
    <col min="14339" max="14339" width="12" style="1" customWidth="1"/>
    <col min="14340" max="14340" width="8.7109375" style="1"/>
    <col min="14341" max="14341" width="9.28515625" style="1" customWidth="1"/>
    <col min="14342" max="14343" width="8.7109375" style="1"/>
    <col min="14344" max="14344" width="17" style="1" customWidth="1"/>
    <col min="14345" max="14348" width="8.7109375" style="1"/>
    <col min="14349" max="14349" width="12.5703125" style="1" customWidth="1"/>
    <col min="14350" max="14593" width="8.7109375" style="1"/>
    <col min="14594" max="14594" width="6.85546875" style="1" customWidth="1"/>
    <col min="14595" max="14595" width="12" style="1" customWidth="1"/>
    <col min="14596" max="14596" width="8.7109375" style="1"/>
    <col min="14597" max="14597" width="9.28515625" style="1" customWidth="1"/>
    <col min="14598" max="14599" width="8.7109375" style="1"/>
    <col min="14600" max="14600" width="17" style="1" customWidth="1"/>
    <col min="14601" max="14604" width="8.7109375" style="1"/>
    <col min="14605" max="14605" width="12.5703125" style="1" customWidth="1"/>
    <col min="14606" max="14849" width="8.7109375" style="1"/>
    <col min="14850" max="14850" width="6.85546875" style="1" customWidth="1"/>
    <col min="14851" max="14851" width="12" style="1" customWidth="1"/>
    <col min="14852" max="14852" width="8.7109375" style="1"/>
    <col min="14853" max="14853" width="9.28515625" style="1" customWidth="1"/>
    <col min="14854" max="14855" width="8.7109375" style="1"/>
    <col min="14856" max="14856" width="17" style="1" customWidth="1"/>
    <col min="14857" max="14860" width="8.7109375" style="1"/>
    <col min="14861" max="14861" width="12.5703125" style="1" customWidth="1"/>
    <col min="14862" max="15105" width="8.7109375" style="1"/>
    <col min="15106" max="15106" width="6.85546875" style="1" customWidth="1"/>
    <col min="15107" max="15107" width="12" style="1" customWidth="1"/>
    <col min="15108" max="15108" width="8.7109375" style="1"/>
    <col min="15109" max="15109" width="9.28515625" style="1" customWidth="1"/>
    <col min="15110" max="15111" width="8.7109375" style="1"/>
    <col min="15112" max="15112" width="17" style="1" customWidth="1"/>
    <col min="15113" max="15116" width="8.7109375" style="1"/>
    <col min="15117" max="15117" width="12.5703125" style="1" customWidth="1"/>
    <col min="15118" max="15361" width="8.7109375" style="1"/>
    <col min="15362" max="15362" width="6.85546875" style="1" customWidth="1"/>
    <col min="15363" max="15363" width="12" style="1" customWidth="1"/>
    <col min="15364" max="15364" width="8.7109375" style="1"/>
    <col min="15365" max="15365" width="9.28515625" style="1" customWidth="1"/>
    <col min="15366" max="15367" width="8.7109375" style="1"/>
    <col min="15368" max="15368" width="17" style="1" customWidth="1"/>
    <col min="15369" max="15372" width="8.7109375" style="1"/>
    <col min="15373" max="15373" width="12.5703125" style="1" customWidth="1"/>
    <col min="15374" max="15617" width="8.7109375" style="1"/>
    <col min="15618" max="15618" width="6.85546875" style="1" customWidth="1"/>
    <col min="15619" max="15619" width="12" style="1" customWidth="1"/>
    <col min="15620" max="15620" width="8.7109375" style="1"/>
    <col min="15621" max="15621" width="9.28515625" style="1" customWidth="1"/>
    <col min="15622" max="15623" width="8.7109375" style="1"/>
    <col min="15624" max="15624" width="17" style="1" customWidth="1"/>
    <col min="15625" max="15628" width="8.7109375" style="1"/>
    <col min="15629" max="15629" width="12.5703125" style="1" customWidth="1"/>
    <col min="15630" max="15873" width="8.7109375" style="1"/>
    <col min="15874" max="15874" width="6.85546875" style="1" customWidth="1"/>
    <col min="15875" max="15875" width="12" style="1" customWidth="1"/>
    <col min="15876" max="15876" width="8.7109375" style="1"/>
    <col min="15877" max="15877" width="9.28515625" style="1" customWidth="1"/>
    <col min="15878" max="15879" width="8.7109375" style="1"/>
    <col min="15880" max="15880" width="17" style="1" customWidth="1"/>
    <col min="15881" max="15884" width="8.7109375" style="1"/>
    <col min="15885" max="15885" width="12.5703125" style="1" customWidth="1"/>
    <col min="15886" max="16129" width="8.7109375" style="1"/>
    <col min="16130" max="16130" width="6.85546875" style="1" customWidth="1"/>
    <col min="16131" max="16131" width="12" style="1" customWidth="1"/>
    <col min="16132" max="16132" width="8.7109375" style="1"/>
    <col min="16133" max="16133" width="9.28515625" style="1" customWidth="1"/>
    <col min="16134" max="16135" width="8.7109375" style="1"/>
    <col min="16136" max="16136" width="17" style="1" customWidth="1"/>
    <col min="16137" max="16140" width="8.7109375" style="1"/>
    <col min="16141" max="16141" width="12.5703125" style="1" customWidth="1"/>
    <col min="16142" max="16384" width="8.7109375" style="1"/>
  </cols>
  <sheetData>
    <row r="1" spans="2:11" x14ac:dyDescent="0.25">
      <c r="B1" s="52" t="s">
        <v>35</v>
      </c>
      <c r="C1" s="52"/>
      <c r="D1" s="52"/>
      <c r="E1" s="52"/>
      <c r="F1" s="52"/>
      <c r="G1" s="52"/>
      <c r="H1" s="52"/>
      <c r="I1" s="52"/>
      <c r="J1" s="52"/>
    </row>
    <row r="2" spans="2:11" x14ac:dyDescent="0.25">
      <c r="B2" s="2"/>
    </row>
    <row r="3" spans="2:11" s="3" customFormat="1" ht="12.75" x14ac:dyDescent="0.2"/>
    <row r="4" spans="2:11" s="3" customFormat="1" ht="21" thickBot="1" x14ac:dyDescent="0.35">
      <c r="B4" s="51" t="s">
        <v>32</v>
      </c>
      <c r="C4" s="51"/>
      <c r="D4" s="51"/>
      <c r="E4" s="51"/>
      <c r="F4" s="51"/>
      <c r="G4" s="51"/>
      <c r="H4" s="51"/>
      <c r="I4" s="51"/>
      <c r="J4" s="51"/>
    </row>
    <row r="5" spans="2:11" ht="16.5" thickBot="1" x14ac:dyDescent="0.3">
      <c r="B5" s="4"/>
      <c r="C5" s="5"/>
      <c r="D5" s="5"/>
      <c r="E5" s="5"/>
      <c r="F5" s="5"/>
      <c r="G5" s="5"/>
      <c r="H5" s="37" t="s">
        <v>29</v>
      </c>
    </row>
    <row r="6" spans="2:11" x14ac:dyDescent="0.25">
      <c r="B6" s="30" t="s">
        <v>0</v>
      </c>
      <c r="C6" s="6" t="s">
        <v>1</v>
      </c>
      <c r="D6" s="7"/>
      <c r="E6" s="7"/>
      <c r="F6" s="7"/>
      <c r="G6" s="7"/>
      <c r="H6" s="38">
        <v>27300</v>
      </c>
    </row>
    <row r="7" spans="2:11" x14ac:dyDescent="0.25">
      <c r="B7" s="31"/>
      <c r="C7" s="8" t="s">
        <v>2</v>
      </c>
      <c r="D7" s="9"/>
      <c r="E7" s="9"/>
      <c r="F7" s="9"/>
      <c r="G7" s="9"/>
      <c r="H7" s="39">
        <v>3500</v>
      </c>
    </row>
    <row r="8" spans="2:11" x14ac:dyDescent="0.25">
      <c r="B8" s="31"/>
      <c r="C8" s="8" t="s">
        <v>3</v>
      </c>
      <c r="D8" s="9"/>
      <c r="E8" s="9"/>
      <c r="F8" s="9"/>
      <c r="G8" s="9"/>
      <c r="H8" s="39">
        <v>62500</v>
      </c>
    </row>
    <row r="9" spans="2:11" x14ac:dyDescent="0.25">
      <c r="B9" s="31"/>
      <c r="C9" s="8" t="s">
        <v>4</v>
      </c>
      <c r="D9" s="9"/>
      <c r="E9" s="9"/>
      <c r="F9" s="9"/>
      <c r="G9" s="9"/>
      <c r="H9" s="39">
        <v>500</v>
      </c>
      <c r="J9" s="2"/>
    </row>
    <row r="10" spans="2:11" ht="16.5" thickBot="1" x14ac:dyDescent="0.3">
      <c r="B10" s="32"/>
      <c r="C10" s="33" t="s">
        <v>5</v>
      </c>
      <c r="D10" s="33"/>
      <c r="E10" s="33"/>
      <c r="F10" s="33"/>
      <c r="G10" s="35"/>
      <c r="H10" s="40">
        <f>SUM(H6:H9)</f>
        <v>93800</v>
      </c>
      <c r="J10" s="2"/>
    </row>
    <row r="11" spans="2:11" x14ac:dyDescent="0.25">
      <c r="B11" s="27" t="s">
        <v>6</v>
      </c>
      <c r="C11" s="10" t="s">
        <v>26</v>
      </c>
      <c r="D11" s="11"/>
      <c r="E11" s="11"/>
      <c r="F11" s="11"/>
      <c r="G11" s="11"/>
      <c r="H11" s="41">
        <v>800</v>
      </c>
    </row>
    <row r="12" spans="2:11" x14ac:dyDescent="0.25">
      <c r="B12" s="27"/>
      <c r="C12" s="13" t="s">
        <v>27</v>
      </c>
      <c r="D12" s="14"/>
      <c r="E12" s="14"/>
      <c r="F12" s="14"/>
      <c r="G12" s="14"/>
      <c r="H12" s="42">
        <f>SUM(H13:H18)</f>
        <v>15600</v>
      </c>
    </row>
    <row r="13" spans="2:11" x14ac:dyDescent="0.25">
      <c r="B13" s="27"/>
      <c r="C13" s="8" t="s">
        <v>8</v>
      </c>
      <c r="D13" s="9"/>
      <c r="E13" s="9"/>
      <c r="F13" s="9"/>
      <c r="G13" s="9"/>
      <c r="H13" s="39">
        <v>400</v>
      </c>
      <c r="I13" s="12" t="s">
        <v>7</v>
      </c>
      <c r="K13" s="12" t="s">
        <v>7</v>
      </c>
    </row>
    <row r="14" spans="2:11" x14ac:dyDescent="0.25">
      <c r="B14" s="27"/>
      <c r="C14" s="8" t="s">
        <v>9</v>
      </c>
      <c r="D14" s="9"/>
      <c r="E14" s="9"/>
      <c r="F14" s="9"/>
      <c r="G14" s="9"/>
      <c r="H14" s="39">
        <v>3000</v>
      </c>
    </row>
    <row r="15" spans="2:11" x14ac:dyDescent="0.25">
      <c r="B15" s="27"/>
      <c r="C15" s="8" t="s">
        <v>21</v>
      </c>
      <c r="D15" s="9"/>
      <c r="E15" s="9"/>
      <c r="F15" s="9"/>
      <c r="G15" s="9"/>
      <c r="H15" s="39">
        <v>3000</v>
      </c>
    </row>
    <row r="16" spans="2:11" x14ac:dyDescent="0.25">
      <c r="B16" s="27"/>
      <c r="C16" s="8" t="s">
        <v>10</v>
      </c>
      <c r="D16" s="9"/>
      <c r="E16" s="9"/>
      <c r="F16" s="9"/>
      <c r="G16" s="9"/>
      <c r="H16" s="39">
        <v>4500</v>
      </c>
    </row>
    <row r="17" spans="2:11" x14ac:dyDescent="0.25">
      <c r="B17" s="27"/>
      <c r="C17" s="8" t="s">
        <v>11</v>
      </c>
      <c r="D17" s="9"/>
      <c r="E17" s="9"/>
      <c r="F17" s="9"/>
      <c r="G17" s="9"/>
      <c r="H17" s="39">
        <v>2200</v>
      </c>
    </row>
    <row r="18" spans="2:11" x14ac:dyDescent="0.25">
      <c r="B18" s="27"/>
      <c r="C18" s="8" t="s">
        <v>22</v>
      </c>
      <c r="D18" s="9"/>
      <c r="E18" s="9"/>
      <c r="F18" s="9"/>
      <c r="G18" s="9"/>
      <c r="H18" s="39">
        <v>2500</v>
      </c>
    </row>
    <row r="19" spans="2:11" x14ac:dyDescent="0.25">
      <c r="B19" s="27"/>
      <c r="C19" s="13" t="s">
        <v>28</v>
      </c>
      <c r="D19" s="14"/>
      <c r="E19" s="14"/>
      <c r="F19" s="14"/>
      <c r="G19" s="14"/>
      <c r="H19" s="42">
        <f>SUM(H20:H22)</f>
        <v>41200</v>
      </c>
    </row>
    <row r="20" spans="2:11" x14ac:dyDescent="0.25">
      <c r="B20" s="27"/>
      <c r="C20" s="8" t="s">
        <v>12</v>
      </c>
      <c r="D20" s="9"/>
      <c r="E20" s="9"/>
      <c r="F20" s="9"/>
      <c r="G20" s="9"/>
      <c r="H20" s="39">
        <v>26000</v>
      </c>
      <c r="I20" s="12" t="s">
        <v>7</v>
      </c>
      <c r="K20" s="12" t="s">
        <v>7</v>
      </c>
    </row>
    <row r="21" spans="2:11" x14ac:dyDescent="0.25">
      <c r="B21" s="27"/>
      <c r="C21" s="8" t="s">
        <v>13</v>
      </c>
      <c r="D21" s="9"/>
      <c r="E21" s="9"/>
      <c r="F21" s="9"/>
      <c r="G21" s="9"/>
      <c r="H21" s="39">
        <v>10000</v>
      </c>
    </row>
    <row r="22" spans="2:11" x14ac:dyDescent="0.25">
      <c r="B22" s="27"/>
      <c r="C22" s="8" t="s">
        <v>14</v>
      </c>
      <c r="D22" s="9"/>
      <c r="E22" s="9"/>
      <c r="F22" s="9"/>
      <c r="G22" s="9"/>
      <c r="H22" s="39">
        <v>5200</v>
      </c>
    </row>
    <row r="23" spans="2:11" x14ac:dyDescent="0.25">
      <c r="B23" s="27"/>
      <c r="C23" s="13" t="s">
        <v>23</v>
      </c>
      <c r="D23" s="14"/>
      <c r="E23" s="14"/>
      <c r="F23" s="14"/>
      <c r="G23" s="14"/>
      <c r="H23" s="42">
        <v>8500</v>
      </c>
    </row>
    <row r="24" spans="2:11" x14ac:dyDescent="0.25">
      <c r="B24" s="27"/>
      <c r="C24" s="13" t="s">
        <v>24</v>
      </c>
      <c r="D24" s="14"/>
      <c r="E24" s="14"/>
      <c r="F24" s="14"/>
      <c r="G24" s="14"/>
      <c r="H24" s="42">
        <v>5000</v>
      </c>
    </row>
    <row r="25" spans="2:11" x14ac:dyDescent="0.25">
      <c r="B25" s="27"/>
      <c r="C25" s="13" t="s">
        <v>25</v>
      </c>
      <c r="D25" s="14"/>
      <c r="E25" s="14"/>
      <c r="F25" s="14"/>
      <c r="G25" s="14"/>
      <c r="H25" s="42">
        <v>0</v>
      </c>
    </row>
    <row r="26" spans="2:11" x14ac:dyDescent="0.25">
      <c r="B26" s="27"/>
      <c r="C26" s="13" t="s">
        <v>15</v>
      </c>
      <c r="D26" s="14"/>
      <c r="E26" s="14"/>
      <c r="F26" s="14"/>
      <c r="G26" s="14"/>
      <c r="H26" s="42">
        <v>1700</v>
      </c>
    </row>
    <row r="27" spans="2:11" x14ac:dyDescent="0.25">
      <c r="B27" s="27"/>
      <c r="C27" s="13" t="s">
        <v>16</v>
      </c>
      <c r="D27" s="14"/>
      <c r="E27" s="14"/>
      <c r="F27" s="14"/>
      <c r="G27" s="14"/>
      <c r="H27" s="42">
        <v>650</v>
      </c>
    </row>
    <row r="28" spans="2:11" ht="16.5" thickBot="1" x14ac:dyDescent="0.3">
      <c r="B28" s="27"/>
      <c r="C28" s="29" t="s">
        <v>17</v>
      </c>
      <c r="D28" s="29"/>
      <c r="E28" s="29"/>
      <c r="F28" s="29"/>
      <c r="G28" s="29"/>
      <c r="H28" s="43">
        <v>250</v>
      </c>
    </row>
    <row r="29" spans="2:11" ht="16.5" thickBot="1" x14ac:dyDescent="0.3">
      <c r="B29" s="28"/>
      <c r="C29" s="25" t="s">
        <v>18</v>
      </c>
      <c r="D29" s="26"/>
      <c r="E29" s="26"/>
      <c r="F29" s="26"/>
      <c r="G29" s="36"/>
      <c r="H29" s="44">
        <f>H11+H12+H19+H23+H24+H25+H26+H27</f>
        <v>73450</v>
      </c>
    </row>
    <row r="30" spans="2:11" ht="16.5" thickBot="1" x14ac:dyDescent="0.3"/>
    <row r="31" spans="2:11" ht="30.75" customHeight="1" thickBot="1" x14ac:dyDescent="0.3">
      <c r="C31" s="19" t="s">
        <v>19</v>
      </c>
      <c r="D31" s="20"/>
      <c r="E31" s="20"/>
      <c r="F31" s="20"/>
      <c r="G31" s="20"/>
      <c r="H31" s="34">
        <f>H10-H29</f>
        <v>20350</v>
      </c>
    </row>
    <row r="32" spans="2:11" ht="18" customHeight="1" thickBot="1" x14ac:dyDescent="0.3">
      <c r="C32" s="21" t="s">
        <v>20</v>
      </c>
      <c r="D32" s="22"/>
      <c r="E32" s="22"/>
      <c r="F32" s="22"/>
      <c r="G32" s="22"/>
      <c r="H32" s="34">
        <f>H31-6000</f>
        <v>14350</v>
      </c>
    </row>
    <row r="33" spans="2:10" x14ac:dyDescent="0.25">
      <c r="C33" s="15"/>
      <c r="D33" s="15"/>
      <c r="E33" s="15"/>
      <c r="F33" s="15"/>
      <c r="G33" s="15"/>
      <c r="I33" s="18"/>
      <c r="J33" s="17"/>
    </row>
    <row r="34" spans="2:10" x14ac:dyDescent="0.25">
      <c r="B34" s="2" t="s">
        <v>34</v>
      </c>
      <c r="C34" s="2"/>
      <c r="D34" s="2"/>
      <c r="E34" s="2"/>
      <c r="F34" s="2"/>
    </row>
    <row r="35" spans="2:10" x14ac:dyDescent="0.25">
      <c r="C35" s="45" t="s">
        <v>31</v>
      </c>
      <c r="H35" s="49">
        <v>11261</v>
      </c>
      <c r="I35" s="47"/>
    </row>
    <row r="36" spans="2:10" x14ac:dyDescent="0.25">
      <c r="C36" s="46" t="s">
        <v>30</v>
      </c>
      <c r="E36" s="16"/>
      <c r="F36" s="16"/>
      <c r="H36" s="49">
        <f>H32+H35</f>
        <v>25611</v>
      </c>
      <c r="I36" s="47"/>
    </row>
    <row r="37" spans="2:10" ht="18" x14ac:dyDescent="0.25">
      <c r="C37" s="46" t="s">
        <v>33</v>
      </c>
      <c r="E37" s="16"/>
      <c r="F37" s="16"/>
      <c r="H37" s="50">
        <f>H36/8521435</f>
        <v>3.0054797108702938E-3</v>
      </c>
      <c r="I37" s="48"/>
    </row>
    <row r="39" spans="2:10" ht="25.15" customHeight="1" x14ac:dyDescent="0.25">
      <c r="C39" s="23"/>
      <c r="D39" s="24"/>
      <c r="E39" s="24"/>
      <c r="F39" s="24"/>
      <c r="G39" s="24"/>
      <c r="H39" s="24"/>
      <c r="I39" s="24"/>
      <c r="J39" s="24"/>
    </row>
    <row r="40" spans="2:10" ht="21.6" customHeight="1" x14ac:dyDescent="0.25">
      <c r="C40" s="1" t="s">
        <v>7</v>
      </c>
    </row>
  </sheetData>
  <mergeCells count="10">
    <mergeCell ref="B1:J1"/>
    <mergeCell ref="B6:B10"/>
    <mergeCell ref="C10:G10"/>
    <mergeCell ref="B4:J4"/>
    <mergeCell ref="B11:B29"/>
    <mergeCell ref="C28:G28"/>
    <mergeCell ref="C29:G29"/>
    <mergeCell ref="C31:G31"/>
    <mergeCell ref="C32:G32"/>
    <mergeCell ref="C39:J39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Beck</dc:creator>
  <cp:lastModifiedBy>Jozef Beck</cp:lastModifiedBy>
  <cp:lastPrinted>2025-03-31T06:47:46Z</cp:lastPrinted>
  <dcterms:created xsi:type="dcterms:W3CDTF">2015-06-05T18:19:34Z</dcterms:created>
  <dcterms:modified xsi:type="dcterms:W3CDTF">2025-04-01T13:09:58Z</dcterms:modified>
</cp:coreProperties>
</file>